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7.6.기준)\"/>
    </mc:Choice>
  </mc:AlternateContent>
  <xr:revisionPtr revIDLastSave="0" documentId="13_ncr:1_{61034129-8137-41C7-8711-9F9EC9F3D2B3}" xr6:coauthVersionLast="47" xr6:coauthVersionMax="47" xr10:uidLastSave="{00000000-0000-0000-0000-000000000000}"/>
  <bookViews>
    <workbookView xWindow="-12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  <c r="N21" i="1" l="1"/>
</calcChain>
</file>

<file path=xl/sharedStrings.xml><?xml version="1.0" encoding="utf-8"?>
<sst xmlns="http://schemas.openxmlformats.org/spreadsheetml/2006/main" count="279" uniqueCount="99">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</sst>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6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  <xf numFmtId="181" fontId="18" fillId="0" borderId="0" xfId="0" applyNumberFormat="1" applyFont="1" applyAlignment="1">
      <alignment horizontal="center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734;&#44221;&#48513;&#51200;&#49688;&#50984;(2026.7.6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100000"/>
      <sheetName val="강우량"/>
      <sheetName val="주요댐 저수율(데이타)"/>
      <sheetName val="결재"/>
      <sheetName val="참고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>
        <row r="3">
          <cell r="A3">
            <v>46209</v>
          </cell>
        </row>
        <row r="9">
          <cell r="D9" t="str">
            <v>(2025년동기 :</v>
          </cell>
        </row>
        <row r="17">
          <cell r="B17">
            <v>34.6</v>
          </cell>
          <cell r="D17" t="str">
            <v>(2025년동기 :</v>
          </cell>
          <cell r="F17">
            <v>0.45799999999999996</v>
          </cell>
          <cell r="I17">
            <v>0.40200000000000002</v>
          </cell>
        </row>
        <row r="19">
          <cell r="B19">
            <v>41.5</v>
          </cell>
          <cell r="F19">
            <v>0.48399999999999999</v>
          </cell>
          <cell r="I19">
            <v>0.36399999999999999</v>
          </cell>
        </row>
        <row r="21">
          <cell r="B21">
            <v>22.1</v>
          </cell>
          <cell r="F21">
            <v>0.30499999999999999</v>
          </cell>
          <cell r="I21">
            <v>0.38299999999999995</v>
          </cell>
        </row>
        <row r="23">
          <cell r="B23">
            <v>35.1</v>
          </cell>
          <cell r="F23">
            <v>0.45500000000000002</v>
          </cell>
          <cell r="I23">
            <v>0.39899999999999997</v>
          </cell>
        </row>
        <row r="25">
          <cell r="B25">
            <v>31.4</v>
          </cell>
          <cell r="F25">
            <v>0.38799999999999996</v>
          </cell>
          <cell r="I25">
            <v>0.45100000000000001</v>
          </cell>
        </row>
        <row r="27">
          <cell r="B27">
            <v>29.799999999999997</v>
          </cell>
          <cell r="F27">
            <v>0.435</v>
          </cell>
          <cell r="I27">
            <v>0.38299999999999995</v>
          </cell>
        </row>
        <row r="29">
          <cell r="B29">
            <v>19.7</v>
          </cell>
          <cell r="F29">
            <v>0.46399999999999997</v>
          </cell>
          <cell r="I29">
            <v>0.42599999999999999</v>
          </cell>
        </row>
        <row r="31">
          <cell r="B31">
            <v>42.1</v>
          </cell>
          <cell r="F31">
            <v>0.66799999999999993</v>
          </cell>
          <cell r="I31">
            <v>0.60399999999999998</v>
          </cell>
        </row>
        <row r="33">
          <cell r="B33">
            <v>41.7</v>
          </cell>
          <cell r="F33">
            <v>0.63500000000000001</v>
          </cell>
          <cell r="I33">
            <v>0.78099999999999992</v>
          </cell>
        </row>
        <row r="37">
          <cell r="A37" t="str">
            <v xml:space="preserve"> ㅇ2026.01.01~</v>
          </cell>
          <cell r="B37">
            <v>46209</v>
          </cell>
          <cell r="C37">
            <v>333</v>
          </cell>
          <cell r="E37" t="str">
            <v>(전년 431   평년 447)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54.8</v>
          </cell>
          <cell r="I6">
            <v>63.3</v>
          </cell>
          <cell r="J6">
            <v>69.2</v>
          </cell>
        </row>
        <row r="7">
          <cell r="G7">
            <v>75.5</v>
          </cell>
          <cell r="I7">
            <v>76.8</v>
          </cell>
          <cell r="J7">
            <v>78.599999999999994</v>
          </cell>
        </row>
        <row r="8">
          <cell r="G8">
            <v>50.9</v>
          </cell>
          <cell r="I8">
            <v>60.8</v>
          </cell>
          <cell r="J8">
            <v>67.400000000000006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N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N8" sqref="N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5" t="s">
        <v>98</v>
      </c>
      <c r="B1" s="145"/>
      <c r="C1" s="145"/>
      <c r="D1" s="145"/>
      <c r="E1" s="145"/>
      <c r="F1" s="145"/>
      <c r="G1" s="145"/>
      <c r="H1" s="145"/>
      <c r="I1" s="145"/>
      <c r="J1" s="145"/>
    </row>
    <row r="2" spans="1:10" s="1" customFormat="1" ht="16.5" customHeight="1">
      <c r="A2" s="86"/>
      <c r="B2" s="86"/>
      <c r="C2" s="86"/>
      <c r="D2" s="86"/>
      <c r="E2" s="86"/>
      <c r="F2" s="86"/>
      <c r="G2" s="86"/>
      <c r="H2" s="87"/>
      <c r="I2" s="87"/>
      <c r="J2" s="86"/>
    </row>
    <row r="3" spans="1:10" s="8" customFormat="1" ht="25.5" customHeight="1">
      <c r="A3" s="88" t="s">
        <v>31</v>
      </c>
      <c r="B3" s="89"/>
      <c r="C3" s="88"/>
      <c r="D3" s="88"/>
      <c r="E3" s="88"/>
      <c r="F3" s="76"/>
      <c r="G3" s="74"/>
      <c r="H3" s="75"/>
      <c r="I3" s="75"/>
      <c r="J3" s="76"/>
    </row>
    <row r="4" spans="1:10" s="4" customFormat="1" ht="20.100000000000001" customHeight="1">
      <c r="A4" s="141" t="s">
        <v>30</v>
      </c>
      <c r="B4" s="142"/>
      <c r="C4" s="139" t="s">
        <v>4</v>
      </c>
      <c r="D4" s="90" t="s">
        <v>5</v>
      </c>
      <c r="E4" s="90" t="s">
        <v>28</v>
      </c>
      <c r="F4" s="91" t="s">
        <v>6</v>
      </c>
      <c r="G4" s="136" t="s">
        <v>13</v>
      </c>
      <c r="H4" s="137"/>
      <c r="I4" s="137"/>
      <c r="J4" s="138"/>
    </row>
    <row r="5" spans="1:10" s="4" customFormat="1" ht="20.100000000000001" customHeight="1" thickBot="1">
      <c r="A5" s="143"/>
      <c r="B5" s="144"/>
      <c r="C5" s="140"/>
      <c r="D5" s="92" t="s">
        <v>0</v>
      </c>
      <c r="E5" s="92" t="s">
        <v>1</v>
      </c>
      <c r="F5" s="93" t="s">
        <v>1</v>
      </c>
      <c r="G5" s="94" t="s">
        <v>42</v>
      </c>
      <c r="H5" s="95" t="s">
        <v>2</v>
      </c>
      <c r="I5" s="95" t="s">
        <v>3</v>
      </c>
      <c r="J5" s="96" t="s">
        <v>43</v>
      </c>
    </row>
    <row r="6" spans="1:10" s="6" customFormat="1" ht="18.2" customHeight="1" thickTop="1">
      <c r="A6" s="97" t="s">
        <v>59</v>
      </c>
      <c r="B6" s="98" t="s">
        <v>60</v>
      </c>
      <c r="C6" s="99">
        <v>4942</v>
      </c>
      <c r="D6" s="100">
        <v>60971.1</v>
      </c>
      <c r="E6" s="101">
        <v>506371</v>
      </c>
      <c r="F6" s="102">
        <v>277548.76684412977</v>
      </c>
      <c r="G6" s="83">
        <v>54.8</v>
      </c>
      <c r="H6" s="83">
        <v>56.6</v>
      </c>
      <c r="I6" s="103">
        <v>63.3</v>
      </c>
      <c r="J6" s="104">
        <v>69.2</v>
      </c>
    </row>
    <row r="7" spans="1:10" s="6" customFormat="1" ht="18.2" customHeight="1">
      <c r="A7" s="97"/>
      <c r="B7" s="98" t="s">
        <v>61</v>
      </c>
      <c r="C7" s="99">
        <v>4291</v>
      </c>
      <c r="D7" s="100">
        <v>21958</v>
      </c>
      <c r="E7" s="101">
        <v>80273</v>
      </c>
      <c r="F7" s="102">
        <v>60587.910600000003</v>
      </c>
      <c r="G7" s="83">
        <v>75.5</v>
      </c>
      <c r="H7" s="83">
        <v>75.599999999999994</v>
      </c>
      <c r="I7" s="105">
        <v>76.8</v>
      </c>
      <c r="J7" s="104">
        <v>78.599999999999994</v>
      </c>
    </row>
    <row r="8" spans="1:10" s="6" customFormat="1" ht="18.2" customHeight="1">
      <c r="A8" s="106" t="s">
        <v>62</v>
      </c>
      <c r="B8" s="107" t="s">
        <v>63</v>
      </c>
      <c r="C8" s="108">
        <v>651</v>
      </c>
      <c r="D8" s="109">
        <v>39013.1</v>
      </c>
      <c r="E8" s="110">
        <v>426098</v>
      </c>
      <c r="F8" s="111">
        <v>216960.85624412977</v>
      </c>
      <c r="G8" s="112">
        <v>50.9</v>
      </c>
      <c r="H8" s="112">
        <v>53.1</v>
      </c>
      <c r="I8" s="113">
        <v>60.8</v>
      </c>
      <c r="J8" s="114">
        <v>67.400000000000006</v>
      </c>
    </row>
    <row r="9" spans="1:10" s="5" customFormat="1" ht="18.2" customHeight="1">
      <c r="A9" s="77" t="s">
        <v>64</v>
      </c>
      <c r="B9" s="78" t="s">
        <v>65</v>
      </c>
      <c r="C9" s="81">
        <v>275</v>
      </c>
      <c r="D9" s="115">
        <v>5860.4</v>
      </c>
      <c r="E9" s="81">
        <v>44117</v>
      </c>
      <c r="F9" s="81">
        <v>24006.395648952486</v>
      </c>
      <c r="G9" s="83">
        <v>54.415294895284092</v>
      </c>
      <c r="H9" s="83">
        <v>56.972036659058531</v>
      </c>
      <c r="I9" s="84">
        <v>52.763647336125338</v>
      </c>
      <c r="J9" s="116">
        <v>57.925009624975601</v>
      </c>
    </row>
    <row r="10" spans="1:10" s="53" customFormat="1" ht="18.2" customHeight="1">
      <c r="A10" s="77" t="s">
        <v>66</v>
      </c>
      <c r="B10" s="78" t="s">
        <v>67</v>
      </c>
      <c r="C10" s="79">
        <v>218</v>
      </c>
      <c r="D10" s="80">
        <v>1963.7</v>
      </c>
      <c r="E10" s="82">
        <v>4133</v>
      </c>
      <c r="F10" s="81">
        <v>2467.4009999999998</v>
      </c>
      <c r="G10" s="83">
        <v>59.7</v>
      </c>
      <c r="H10" s="83">
        <v>61.3</v>
      </c>
      <c r="I10" s="84">
        <v>66.7</v>
      </c>
      <c r="J10" s="85">
        <v>68.3</v>
      </c>
    </row>
    <row r="11" spans="1:10" s="5" customFormat="1" ht="18.2" customHeight="1">
      <c r="A11" s="117" t="s">
        <v>68</v>
      </c>
      <c r="B11" s="118" t="s">
        <v>63</v>
      </c>
      <c r="C11" s="119">
        <v>57</v>
      </c>
      <c r="D11" s="120">
        <v>3896.7</v>
      </c>
      <c r="E11" s="121">
        <v>39984</v>
      </c>
      <c r="F11" s="122">
        <v>21538.994648952485</v>
      </c>
      <c r="G11" s="112">
        <v>53.869034236075642</v>
      </c>
      <c r="H11" s="112">
        <v>56.524670900552351</v>
      </c>
      <c r="I11" s="123">
        <v>51.362554036203335</v>
      </c>
      <c r="J11" s="124">
        <v>56.881958415538094</v>
      </c>
    </row>
    <row r="12" spans="1:10" s="5" customFormat="1" ht="18.2" customHeight="1">
      <c r="A12" s="77" t="s">
        <v>59</v>
      </c>
      <c r="B12" s="78" t="s">
        <v>65</v>
      </c>
      <c r="C12" s="81">
        <v>389</v>
      </c>
      <c r="D12" s="115">
        <v>9713.7999999999993</v>
      </c>
      <c r="E12" s="81">
        <v>74822</v>
      </c>
      <c r="F12" s="81">
        <v>38982.970000000016</v>
      </c>
      <c r="G12" s="83">
        <v>52.100946245756617</v>
      </c>
      <c r="H12" s="83">
        <v>53.163895645665718</v>
      </c>
      <c r="I12" s="84">
        <v>52.568253524129283</v>
      </c>
      <c r="J12" s="116">
        <v>54.812810776241058</v>
      </c>
    </row>
    <row r="13" spans="1:10" s="53" customFormat="1" ht="18.2" customHeight="1">
      <c r="A13" s="77" t="s">
        <v>69</v>
      </c>
      <c r="B13" s="78" t="s">
        <v>67</v>
      </c>
      <c r="C13" s="79">
        <v>313</v>
      </c>
      <c r="D13" s="80">
        <v>3485.1</v>
      </c>
      <c r="E13" s="82">
        <v>5711</v>
      </c>
      <c r="F13" s="81">
        <v>4448.8690000000006</v>
      </c>
      <c r="G13" s="83">
        <v>77.900000000000006</v>
      </c>
      <c r="H13" s="83">
        <v>77.900000000000006</v>
      </c>
      <c r="I13" s="84">
        <v>71.2</v>
      </c>
      <c r="J13" s="85">
        <v>73.8</v>
      </c>
    </row>
    <row r="14" spans="1:10" s="5" customFormat="1" ht="18.2" customHeight="1">
      <c r="A14" s="117" t="s">
        <v>68</v>
      </c>
      <c r="B14" s="118" t="s">
        <v>63</v>
      </c>
      <c r="C14" s="119">
        <v>76</v>
      </c>
      <c r="D14" s="120">
        <v>6228.7</v>
      </c>
      <c r="E14" s="121">
        <v>69111</v>
      </c>
      <c r="F14" s="122">
        <v>34534.101000000017</v>
      </c>
      <c r="G14" s="112">
        <v>49.969036766940164</v>
      </c>
      <c r="H14" s="112">
        <v>51.119823182995482</v>
      </c>
      <c r="I14" s="123">
        <v>51.033185272782319</v>
      </c>
      <c r="J14" s="124">
        <v>53.248457622474398</v>
      </c>
    </row>
    <row r="15" spans="1:10" s="5" customFormat="1" ht="18.2" customHeight="1">
      <c r="A15" s="77" t="s">
        <v>70</v>
      </c>
      <c r="B15" s="78" t="s">
        <v>65</v>
      </c>
      <c r="C15" s="81">
        <v>241</v>
      </c>
      <c r="D15" s="115">
        <v>2334.5</v>
      </c>
      <c r="E15" s="81">
        <v>9656</v>
      </c>
      <c r="F15" s="81">
        <v>6417.2846000000009</v>
      </c>
      <c r="G15" s="83">
        <v>66.459036868268441</v>
      </c>
      <c r="H15" s="83">
        <v>68.673380281690143</v>
      </c>
      <c r="I15" s="84">
        <v>74.791633343586582</v>
      </c>
      <c r="J15" s="116">
        <v>76.029570388598387</v>
      </c>
    </row>
    <row r="16" spans="1:10" s="53" customFormat="1" ht="18.2" customHeight="1">
      <c r="A16" s="77" t="s">
        <v>71</v>
      </c>
      <c r="B16" s="78" t="s">
        <v>67</v>
      </c>
      <c r="C16" s="79">
        <v>233</v>
      </c>
      <c r="D16" s="80">
        <v>1663.1</v>
      </c>
      <c r="E16" s="82">
        <v>2948</v>
      </c>
      <c r="F16" s="81">
        <v>2599.2516000000001</v>
      </c>
      <c r="G16" s="83">
        <v>88.17</v>
      </c>
      <c r="H16" s="83">
        <v>88.17</v>
      </c>
      <c r="I16" s="84">
        <v>87.1</v>
      </c>
      <c r="J16" s="85">
        <v>87.1</v>
      </c>
    </row>
    <row r="17" spans="1:14" s="5" customFormat="1" ht="18.2" customHeight="1">
      <c r="A17" s="117" t="s">
        <v>68</v>
      </c>
      <c r="B17" s="118" t="s">
        <v>63</v>
      </c>
      <c r="C17" s="119">
        <v>8</v>
      </c>
      <c r="D17" s="120">
        <v>671.4</v>
      </c>
      <c r="E17" s="121">
        <v>6708</v>
      </c>
      <c r="F17" s="122">
        <v>3818.0330000000004</v>
      </c>
      <c r="G17" s="112">
        <v>56.917605843768641</v>
      </c>
      <c r="H17" s="112">
        <v>60.105098389982118</v>
      </c>
      <c r="I17" s="123">
        <v>69.204427549194989</v>
      </c>
      <c r="J17" s="124">
        <v>71.004308288610616</v>
      </c>
    </row>
    <row r="18" spans="1:14" s="5" customFormat="1" ht="18.2" customHeight="1">
      <c r="A18" s="77" t="s">
        <v>72</v>
      </c>
      <c r="B18" s="78" t="s">
        <v>65</v>
      </c>
      <c r="C18" s="81">
        <v>181</v>
      </c>
      <c r="D18" s="115">
        <v>2530.1</v>
      </c>
      <c r="E18" s="81">
        <v>14300</v>
      </c>
      <c r="F18" s="81">
        <v>7853.681274650804</v>
      </c>
      <c r="G18" s="83">
        <v>54.920848074481142</v>
      </c>
      <c r="H18" s="83">
        <v>56.799123664572768</v>
      </c>
      <c r="I18" s="84">
        <v>65.303841204866302</v>
      </c>
      <c r="J18" s="116">
        <v>68.985005584089777</v>
      </c>
    </row>
    <row r="19" spans="1:14" s="53" customFormat="1" ht="18.2" customHeight="1">
      <c r="A19" s="77" t="s">
        <v>73</v>
      </c>
      <c r="B19" s="78" t="s">
        <v>67</v>
      </c>
      <c r="C19" s="79">
        <v>162</v>
      </c>
      <c r="D19" s="80">
        <v>1559.6</v>
      </c>
      <c r="E19" s="82">
        <v>5121</v>
      </c>
      <c r="F19" s="81">
        <v>4224.8249999999998</v>
      </c>
      <c r="G19" s="83">
        <v>82.5</v>
      </c>
      <c r="H19" s="83">
        <v>82.5</v>
      </c>
      <c r="I19" s="84">
        <v>82</v>
      </c>
      <c r="J19" s="85">
        <v>87.1</v>
      </c>
    </row>
    <row r="20" spans="1:14" s="5" customFormat="1" ht="18.2" customHeight="1">
      <c r="A20" s="117" t="s">
        <v>68</v>
      </c>
      <c r="B20" s="118" t="s">
        <v>63</v>
      </c>
      <c r="C20" s="119">
        <v>19</v>
      </c>
      <c r="D20" s="120">
        <v>970.5</v>
      </c>
      <c r="E20" s="121">
        <v>9179</v>
      </c>
      <c r="F20" s="122">
        <v>3628.8562746508037</v>
      </c>
      <c r="G20" s="112">
        <v>39.534331350373719</v>
      </c>
      <c r="H20" s="112">
        <v>42.460504238303812</v>
      </c>
      <c r="I20" s="123">
        <v>54.930020628564478</v>
      </c>
      <c r="J20" s="124">
        <v>57.729620191724308</v>
      </c>
    </row>
    <row r="21" spans="1:14" s="5" customFormat="1" ht="18.2" customHeight="1">
      <c r="A21" s="77" t="s">
        <v>74</v>
      </c>
      <c r="B21" s="78" t="s">
        <v>65</v>
      </c>
      <c r="C21" s="81">
        <v>198</v>
      </c>
      <c r="D21" s="115">
        <v>3092.8999999999996</v>
      </c>
      <c r="E21" s="81">
        <v>19690</v>
      </c>
      <c r="F21" s="81">
        <v>10348.977000000003</v>
      </c>
      <c r="G21" s="83">
        <v>52.559558151345875</v>
      </c>
      <c r="H21" s="83">
        <v>54.28332656170646</v>
      </c>
      <c r="I21" s="84">
        <v>68.50655130417131</v>
      </c>
      <c r="J21" s="116">
        <v>70.603927737744868</v>
      </c>
      <c r="N21" s="5">
        <f ca="1">N21</f>
        <v>0</v>
      </c>
    </row>
    <row r="22" spans="1:14" s="53" customFormat="1" ht="18.2" customHeight="1">
      <c r="A22" s="77" t="s">
        <v>75</v>
      </c>
      <c r="B22" s="78" t="s">
        <v>67</v>
      </c>
      <c r="C22" s="79">
        <v>175</v>
      </c>
      <c r="D22" s="80">
        <v>1190.5999999999999</v>
      </c>
      <c r="E22" s="82">
        <v>4159</v>
      </c>
      <c r="F22" s="81">
        <v>2907.1410000000005</v>
      </c>
      <c r="G22" s="83">
        <v>69.900000000000006</v>
      </c>
      <c r="H22" s="83">
        <v>69.900000000000006</v>
      </c>
      <c r="I22" s="84">
        <v>72.2</v>
      </c>
      <c r="J22" s="85">
        <v>72</v>
      </c>
    </row>
    <row r="23" spans="1:14" s="5" customFormat="1" ht="18.2" customHeight="1">
      <c r="A23" s="117" t="s">
        <v>68</v>
      </c>
      <c r="B23" s="118" t="s">
        <v>63</v>
      </c>
      <c r="C23" s="119">
        <v>23</v>
      </c>
      <c r="D23" s="120">
        <v>1902.3</v>
      </c>
      <c r="E23" s="121">
        <v>15531</v>
      </c>
      <c r="F23" s="122">
        <v>7441.8360000000021</v>
      </c>
      <c r="G23" s="125">
        <v>47.916013135020293</v>
      </c>
      <c r="H23" s="125">
        <v>50.101384328117959</v>
      </c>
      <c r="I23" s="123">
        <v>67.513990471285084</v>
      </c>
      <c r="J23" s="124">
        <v>70.2287535410765</v>
      </c>
    </row>
    <row r="24" spans="1:14" s="5" customFormat="1" ht="18.2" customHeight="1">
      <c r="A24" s="77" t="s">
        <v>76</v>
      </c>
      <c r="B24" s="78" t="s">
        <v>65</v>
      </c>
      <c r="C24" s="81">
        <v>63</v>
      </c>
      <c r="D24" s="115">
        <v>2107.1</v>
      </c>
      <c r="E24" s="81">
        <v>15534</v>
      </c>
      <c r="F24" s="81">
        <v>10165.251063854017</v>
      </c>
      <c r="G24" s="83">
        <v>65.438721925157822</v>
      </c>
      <c r="H24" s="83">
        <v>69.107928746101649</v>
      </c>
      <c r="I24" s="84">
        <v>67.133716639628005</v>
      </c>
      <c r="J24" s="116">
        <v>79.140731994623337</v>
      </c>
    </row>
    <row r="25" spans="1:14" s="53" customFormat="1" ht="18.2" customHeight="1">
      <c r="A25" s="77" t="s">
        <v>69</v>
      </c>
      <c r="B25" s="78" t="s">
        <v>67</v>
      </c>
      <c r="C25" s="79">
        <v>56</v>
      </c>
      <c r="D25" s="80">
        <v>339.4</v>
      </c>
      <c r="E25" s="82">
        <v>782</v>
      </c>
      <c r="F25" s="81">
        <v>541.92599999999993</v>
      </c>
      <c r="G25" s="83">
        <v>69.3</v>
      </c>
      <c r="H25" s="83">
        <v>69.5</v>
      </c>
      <c r="I25" s="84">
        <v>67.5</v>
      </c>
      <c r="J25" s="85">
        <v>69.099999999999994</v>
      </c>
    </row>
    <row r="26" spans="1:14" s="5" customFormat="1" ht="18.2" customHeight="1">
      <c r="A26" s="117" t="s">
        <v>68</v>
      </c>
      <c r="B26" s="118" t="s">
        <v>63</v>
      </c>
      <c r="C26" s="119">
        <v>7</v>
      </c>
      <c r="D26" s="120">
        <v>1767.7</v>
      </c>
      <c r="E26" s="121">
        <v>14752</v>
      </c>
      <c r="F26" s="122">
        <v>9623.3250638540176</v>
      </c>
      <c r="G26" s="112">
        <v>65.234036495756627</v>
      </c>
      <c r="H26" s="112">
        <v>69.087145142485284</v>
      </c>
      <c r="I26" s="123">
        <v>67.114300046094186</v>
      </c>
      <c r="J26" s="124">
        <v>79.672988801822058</v>
      </c>
    </row>
    <row r="27" spans="1:14" s="5" customFormat="1" ht="18.2" customHeight="1">
      <c r="A27" s="77" t="s">
        <v>76</v>
      </c>
      <c r="B27" s="78" t="s">
        <v>65</v>
      </c>
      <c r="C27" s="81">
        <v>952</v>
      </c>
      <c r="D27" s="115">
        <v>2555.9</v>
      </c>
      <c r="E27" s="81">
        <v>36531</v>
      </c>
      <c r="F27" s="81">
        <v>22741.539000000004</v>
      </c>
      <c r="G27" s="83">
        <v>62.252714133201948</v>
      </c>
      <c r="H27" s="83">
        <v>64.410311789986608</v>
      </c>
      <c r="I27" s="84">
        <v>68.615088781605451</v>
      </c>
      <c r="J27" s="116">
        <v>74.816763494531259</v>
      </c>
    </row>
    <row r="28" spans="1:14" s="53" customFormat="1" ht="18.2" customHeight="1">
      <c r="A28" s="77" t="s">
        <v>71</v>
      </c>
      <c r="B28" s="78" t="s">
        <v>67</v>
      </c>
      <c r="C28" s="79">
        <v>857</v>
      </c>
      <c r="D28" s="80">
        <v>878.4</v>
      </c>
      <c r="E28" s="82">
        <v>13246</v>
      </c>
      <c r="F28" s="81">
        <v>9550.366</v>
      </c>
      <c r="G28" s="83">
        <v>72.099999999999994</v>
      </c>
      <c r="H28" s="83">
        <v>72.099999999999994</v>
      </c>
      <c r="I28" s="84">
        <v>77.2</v>
      </c>
      <c r="J28" s="85">
        <v>78.5</v>
      </c>
    </row>
    <row r="29" spans="1:14" s="5" customFormat="1" ht="18.2" customHeight="1">
      <c r="A29" s="117" t="s">
        <v>68</v>
      </c>
      <c r="B29" s="118" t="s">
        <v>63</v>
      </c>
      <c r="C29" s="119">
        <v>95</v>
      </c>
      <c r="D29" s="120">
        <v>1677.5</v>
      </c>
      <c r="E29" s="121">
        <v>23285</v>
      </c>
      <c r="F29" s="122">
        <v>13191.173000000004</v>
      </c>
      <c r="G29" s="112">
        <v>56.650946961563264</v>
      </c>
      <c r="H29" s="112">
        <v>60.035924414859387</v>
      </c>
      <c r="I29" s="123">
        <v>63.682774318230649</v>
      </c>
      <c r="J29" s="124">
        <v>72.70062271848829</v>
      </c>
    </row>
    <row r="30" spans="1:14" s="5" customFormat="1" ht="18.2" customHeight="1">
      <c r="A30" s="77" t="s">
        <v>77</v>
      </c>
      <c r="B30" s="78" t="s">
        <v>65</v>
      </c>
      <c r="C30" s="81">
        <v>216</v>
      </c>
      <c r="D30" s="115">
        <v>6185</v>
      </c>
      <c r="E30" s="81">
        <v>30745</v>
      </c>
      <c r="F30" s="81">
        <v>16157.865976139637</v>
      </c>
      <c r="G30" s="83">
        <v>52.554451052657789</v>
      </c>
      <c r="H30" s="83">
        <v>53.055113103253802</v>
      </c>
      <c r="I30" s="84">
        <v>68.544697456922449</v>
      </c>
      <c r="J30" s="116">
        <v>68.673118138829466</v>
      </c>
    </row>
    <row r="31" spans="1:14" s="53" customFormat="1" ht="18.2" customHeight="1">
      <c r="A31" s="77" t="s">
        <v>69</v>
      </c>
      <c r="B31" s="78" t="s">
        <v>67</v>
      </c>
      <c r="C31" s="79">
        <v>187</v>
      </c>
      <c r="D31" s="80">
        <v>1952.3</v>
      </c>
      <c r="E31" s="82">
        <v>3623</v>
      </c>
      <c r="F31" s="81">
        <v>2959.2664</v>
      </c>
      <c r="G31" s="83">
        <v>81.680000000000007</v>
      </c>
      <c r="H31" s="83">
        <v>81.680000000000007</v>
      </c>
      <c r="I31" s="84">
        <v>76</v>
      </c>
      <c r="J31" s="85">
        <v>75.599999999999994</v>
      </c>
    </row>
    <row r="32" spans="1:14" s="5" customFormat="1" ht="18.2" customHeight="1">
      <c r="A32" s="117" t="s">
        <v>68</v>
      </c>
      <c r="B32" s="118" t="s">
        <v>63</v>
      </c>
      <c r="C32" s="119">
        <v>29</v>
      </c>
      <c r="D32" s="120">
        <v>4232.7</v>
      </c>
      <c r="E32" s="121">
        <v>27122</v>
      </c>
      <c r="F32" s="122">
        <v>13198.599576139637</v>
      </c>
      <c r="G32" s="112">
        <v>48.663813790058391</v>
      </c>
      <c r="H32" s="112">
        <v>49.231355075567365</v>
      </c>
      <c r="I32" s="123">
        <v>67.650692852494871</v>
      </c>
      <c r="J32" s="124">
        <v>67.842479242227967</v>
      </c>
    </row>
    <row r="33" spans="1:10" s="5" customFormat="1" ht="18.2" customHeight="1">
      <c r="A33" s="77" t="s">
        <v>78</v>
      </c>
      <c r="B33" s="78" t="s">
        <v>65</v>
      </c>
      <c r="C33" s="81">
        <v>47</v>
      </c>
      <c r="D33" s="115">
        <v>2869.2</v>
      </c>
      <c r="E33" s="81">
        <v>35546</v>
      </c>
      <c r="F33" s="81">
        <v>16152.809788557539</v>
      </c>
      <c r="G33" s="83">
        <v>45.441990065148083</v>
      </c>
      <c r="H33" s="83">
        <v>45.252439498145456</v>
      </c>
      <c r="I33" s="84">
        <v>68.087990198881613</v>
      </c>
      <c r="J33" s="116">
        <v>72.118616949707487</v>
      </c>
    </row>
    <row r="34" spans="1:10" s="53" customFormat="1" ht="18.2" customHeight="1">
      <c r="A34" s="77" t="s">
        <v>59</v>
      </c>
      <c r="B34" s="78" t="s">
        <v>67</v>
      </c>
      <c r="C34" s="79">
        <v>33</v>
      </c>
      <c r="D34" s="80">
        <v>229.6</v>
      </c>
      <c r="E34" s="82">
        <v>750</v>
      </c>
      <c r="F34" s="81">
        <v>633.22500000000002</v>
      </c>
      <c r="G34" s="83">
        <v>84.43</v>
      </c>
      <c r="H34" s="83">
        <v>84.43</v>
      </c>
      <c r="I34" s="84">
        <v>85.4</v>
      </c>
      <c r="J34" s="85">
        <v>88.1</v>
      </c>
    </row>
    <row r="35" spans="1:10" s="5" customFormat="1" ht="18.2" customHeight="1">
      <c r="A35" s="117" t="s">
        <v>68</v>
      </c>
      <c r="B35" s="118" t="s">
        <v>63</v>
      </c>
      <c r="C35" s="119">
        <v>14</v>
      </c>
      <c r="D35" s="120">
        <v>2639.6</v>
      </c>
      <c r="E35" s="121">
        <v>34796</v>
      </c>
      <c r="F35" s="122">
        <v>15519.584788557539</v>
      </c>
      <c r="G35" s="112">
        <v>44.601634637767383</v>
      </c>
      <c r="H35" s="112">
        <v>44.407998459624046</v>
      </c>
      <c r="I35" s="123">
        <v>67.714843648966706</v>
      </c>
      <c r="J35" s="124">
        <v>71.774150997077314</v>
      </c>
    </row>
    <row r="36" spans="1:10" s="5" customFormat="1" ht="18.2" customHeight="1">
      <c r="A36" s="77" t="s">
        <v>59</v>
      </c>
      <c r="B36" s="78" t="s">
        <v>65</v>
      </c>
      <c r="C36" s="81">
        <v>294</v>
      </c>
      <c r="D36" s="115">
        <v>1121.5</v>
      </c>
      <c r="E36" s="81">
        <v>26711</v>
      </c>
      <c r="F36" s="81">
        <v>15114.010000000002</v>
      </c>
      <c r="G36" s="83">
        <v>56.583467485305682</v>
      </c>
      <c r="H36" s="83">
        <v>57.631953127924831</v>
      </c>
      <c r="I36" s="84">
        <v>68.270878256963172</v>
      </c>
      <c r="J36" s="116">
        <v>73.72496256364181</v>
      </c>
    </row>
    <row r="37" spans="1:10" s="53" customFormat="1" ht="18.2" customHeight="1">
      <c r="A37" s="77" t="s">
        <v>79</v>
      </c>
      <c r="B37" s="78" t="s">
        <v>67</v>
      </c>
      <c r="C37" s="79">
        <v>268</v>
      </c>
      <c r="D37" s="80">
        <v>205.8</v>
      </c>
      <c r="E37" s="82">
        <v>8565</v>
      </c>
      <c r="F37" s="81">
        <v>6595.05</v>
      </c>
      <c r="G37" s="83">
        <v>77</v>
      </c>
      <c r="H37" s="83">
        <v>77</v>
      </c>
      <c r="I37" s="84">
        <v>80.099999999999994</v>
      </c>
      <c r="J37" s="85">
        <v>82.9</v>
      </c>
    </row>
    <row r="38" spans="1:10" s="5" customFormat="1" ht="18.2" customHeight="1">
      <c r="A38" s="126" t="s">
        <v>68</v>
      </c>
      <c r="B38" s="127" t="s">
        <v>63</v>
      </c>
      <c r="C38" s="128">
        <v>26</v>
      </c>
      <c r="D38" s="129">
        <v>915.7</v>
      </c>
      <c r="E38" s="130">
        <v>18146</v>
      </c>
      <c r="F38" s="131">
        <v>8518.9600000000009</v>
      </c>
      <c r="G38" s="132">
        <v>46.946765127300786</v>
      </c>
      <c r="H38" s="132">
        <v>48.490141077923504</v>
      </c>
      <c r="I38" s="133">
        <v>62.686823542378498</v>
      </c>
      <c r="J38" s="134">
        <v>69.393794775708145</v>
      </c>
    </row>
    <row r="39" spans="1:10" s="5" customFormat="1" ht="18" customHeight="1">
      <c r="A39" s="77" t="s">
        <v>80</v>
      </c>
      <c r="B39" s="78" t="s">
        <v>65</v>
      </c>
      <c r="C39" s="81">
        <v>696</v>
      </c>
      <c r="D39" s="115">
        <v>5724</v>
      </c>
      <c r="E39" s="81">
        <v>37693</v>
      </c>
      <c r="F39" s="81">
        <v>18664.45476562074</v>
      </c>
      <c r="G39" s="83">
        <v>49.517031718411211</v>
      </c>
      <c r="H39" s="83">
        <v>50.63067532768526</v>
      </c>
      <c r="I39" s="84">
        <v>67.568438157513881</v>
      </c>
      <c r="J39" s="116">
        <v>76.03880005905549</v>
      </c>
    </row>
    <row r="40" spans="1:10" s="53" customFormat="1" ht="18" customHeight="1">
      <c r="A40" s="77" t="s">
        <v>81</v>
      </c>
      <c r="B40" s="78" t="s">
        <v>82</v>
      </c>
      <c r="C40" s="79">
        <v>642</v>
      </c>
      <c r="D40" s="80">
        <v>3376.3</v>
      </c>
      <c r="E40" s="82">
        <v>10728</v>
      </c>
      <c r="F40" s="81">
        <v>8764.7759999999998</v>
      </c>
      <c r="G40" s="83">
        <v>81.7</v>
      </c>
      <c r="H40" s="83">
        <v>81.7</v>
      </c>
      <c r="I40" s="84">
        <v>81.2</v>
      </c>
      <c r="J40" s="85">
        <v>85.9</v>
      </c>
    </row>
    <row r="41" spans="1:10" s="5" customFormat="1" ht="18" customHeight="1">
      <c r="A41" s="117" t="s">
        <v>83</v>
      </c>
      <c r="B41" s="118" t="s">
        <v>63</v>
      </c>
      <c r="C41" s="119">
        <v>54</v>
      </c>
      <c r="D41" s="120">
        <v>2347.6999999999998</v>
      </c>
      <c r="E41" s="121">
        <v>26965</v>
      </c>
      <c r="F41" s="122">
        <v>9899.6787656207398</v>
      </c>
      <c r="G41" s="112">
        <v>36.713067923681585</v>
      </c>
      <c r="H41" s="112">
        <v>38.26977360009051</v>
      </c>
      <c r="I41" s="123">
        <v>62.145134043062164</v>
      </c>
      <c r="J41" s="124">
        <v>72.115530896568842</v>
      </c>
    </row>
    <row r="42" spans="1:10" s="5" customFormat="1" ht="18" customHeight="1">
      <c r="A42" s="77" t="s">
        <v>84</v>
      </c>
      <c r="B42" s="78" t="s">
        <v>65</v>
      </c>
      <c r="C42" s="81">
        <v>182</v>
      </c>
      <c r="D42" s="115">
        <v>782</v>
      </c>
      <c r="E42" s="81">
        <v>15672</v>
      </c>
      <c r="F42" s="81">
        <v>8674.3059328184045</v>
      </c>
      <c r="G42" s="83">
        <v>55.349067973573284</v>
      </c>
      <c r="H42" s="83">
        <v>58.776539344770597</v>
      </c>
      <c r="I42" s="84">
        <v>68.693782927913219</v>
      </c>
      <c r="J42" s="116">
        <v>80.93770086772102</v>
      </c>
    </row>
    <row r="43" spans="1:10" s="53" customFormat="1" ht="18" customHeight="1">
      <c r="A43" s="77" t="s">
        <v>85</v>
      </c>
      <c r="B43" s="78" t="s">
        <v>82</v>
      </c>
      <c r="C43" s="79">
        <v>144</v>
      </c>
      <c r="D43" s="80">
        <v>159.6</v>
      </c>
      <c r="E43" s="82">
        <v>3265</v>
      </c>
      <c r="F43" s="81">
        <v>2589.145</v>
      </c>
      <c r="G43" s="83">
        <v>79.3</v>
      </c>
      <c r="H43" s="83">
        <v>79.3</v>
      </c>
      <c r="I43" s="84">
        <v>80.599999999999994</v>
      </c>
      <c r="J43" s="85">
        <v>79.2</v>
      </c>
    </row>
    <row r="44" spans="1:10" s="5" customFormat="1" ht="18" customHeight="1">
      <c r="A44" s="117" t="s">
        <v>83</v>
      </c>
      <c r="B44" s="118" t="s">
        <v>63</v>
      </c>
      <c r="C44" s="119">
        <v>38</v>
      </c>
      <c r="D44" s="120">
        <v>622.4</v>
      </c>
      <c r="E44" s="121">
        <v>12407</v>
      </c>
      <c r="F44" s="122">
        <v>6085.160932818404</v>
      </c>
      <c r="G44" s="112">
        <v>49.046191124513619</v>
      </c>
      <c r="H44" s="112">
        <v>53.37562864602603</v>
      </c>
      <c r="I44" s="123">
        <v>65.492433677290066</v>
      </c>
      <c r="J44" s="124">
        <v>81.404934694973164</v>
      </c>
    </row>
    <row r="45" spans="1:10" s="5" customFormat="1" ht="18" customHeight="1">
      <c r="A45" s="77" t="s">
        <v>76</v>
      </c>
      <c r="B45" s="78" t="s">
        <v>65</v>
      </c>
      <c r="C45" s="81">
        <v>99</v>
      </c>
      <c r="D45" s="115">
        <v>535.4</v>
      </c>
      <c r="E45" s="81">
        <v>10434</v>
      </c>
      <c r="F45" s="81">
        <v>5678.039908205842</v>
      </c>
      <c r="G45" s="83">
        <v>54.418630517594799</v>
      </c>
      <c r="H45" s="83">
        <v>57.618415574631257</v>
      </c>
      <c r="I45" s="84">
        <v>56.657881728432592</v>
      </c>
      <c r="J45" s="116">
        <v>62.884567940206836</v>
      </c>
    </row>
    <row r="46" spans="1:10" s="53" customFormat="1" ht="18" customHeight="1">
      <c r="A46" s="77" t="s">
        <v>86</v>
      </c>
      <c r="B46" s="78" t="s">
        <v>82</v>
      </c>
      <c r="C46" s="79">
        <v>73</v>
      </c>
      <c r="D46" s="80">
        <v>261.39999999999998</v>
      </c>
      <c r="E46" s="82">
        <v>1446</v>
      </c>
      <c r="F46" s="81">
        <v>1311.5220000000002</v>
      </c>
      <c r="G46" s="83">
        <v>90.7</v>
      </c>
      <c r="H46" s="83">
        <v>90.7</v>
      </c>
      <c r="I46" s="84">
        <v>83.7</v>
      </c>
      <c r="J46" s="85">
        <v>86</v>
      </c>
    </row>
    <row r="47" spans="1:10" s="5" customFormat="1" ht="18" customHeight="1">
      <c r="A47" s="117" t="s">
        <v>83</v>
      </c>
      <c r="B47" s="118" t="s">
        <v>63</v>
      </c>
      <c r="C47" s="119">
        <v>26</v>
      </c>
      <c r="D47" s="120">
        <v>274</v>
      </c>
      <c r="E47" s="121">
        <v>8988</v>
      </c>
      <c r="F47" s="122">
        <v>4366.5179082058421</v>
      </c>
      <c r="G47" s="112">
        <v>48.581641168289295</v>
      </c>
      <c r="H47" s="112">
        <v>52.296211404728801</v>
      </c>
      <c r="I47" s="123">
        <v>52.286253129346314</v>
      </c>
      <c r="J47" s="124">
        <v>59.147727399165497</v>
      </c>
    </row>
    <row r="48" spans="1:10" s="5" customFormat="1" ht="18" customHeight="1">
      <c r="A48" s="77" t="s">
        <v>76</v>
      </c>
      <c r="B48" s="78" t="s">
        <v>65</v>
      </c>
      <c r="C48" s="81">
        <v>118</v>
      </c>
      <c r="D48" s="115">
        <v>1777.6000000000001</v>
      </c>
      <c r="E48" s="81">
        <v>21236</v>
      </c>
      <c r="F48" s="81">
        <v>13651.327285080228</v>
      </c>
      <c r="G48" s="83">
        <v>64.283891905633013</v>
      </c>
      <c r="H48" s="83">
        <v>66.563410723819743</v>
      </c>
      <c r="I48" s="84">
        <v>56.923228651026726</v>
      </c>
      <c r="J48" s="116">
        <v>64.046950645564522</v>
      </c>
    </row>
    <row r="49" spans="1:10" s="53" customFormat="1" ht="18" customHeight="1">
      <c r="A49" s="77" t="s">
        <v>87</v>
      </c>
      <c r="B49" s="78" t="s">
        <v>82</v>
      </c>
      <c r="C49" s="79">
        <v>92</v>
      </c>
      <c r="D49" s="80">
        <v>255.7</v>
      </c>
      <c r="E49" s="82">
        <v>1227</v>
      </c>
      <c r="F49" s="81">
        <v>1071.2937000000002</v>
      </c>
      <c r="G49" s="83">
        <v>87.31</v>
      </c>
      <c r="H49" s="83">
        <v>87.31</v>
      </c>
      <c r="I49" s="84">
        <v>82.3</v>
      </c>
      <c r="J49" s="85">
        <v>83.7</v>
      </c>
    </row>
    <row r="50" spans="1:10" s="5" customFormat="1" ht="18" customHeight="1">
      <c r="A50" s="117" t="s">
        <v>83</v>
      </c>
      <c r="B50" s="118" t="s">
        <v>63</v>
      </c>
      <c r="C50" s="119">
        <v>26</v>
      </c>
      <c r="D50" s="120">
        <v>1521.9</v>
      </c>
      <c r="E50" s="121">
        <v>20009</v>
      </c>
      <c r="F50" s="122">
        <v>12580.033585080228</v>
      </c>
      <c r="G50" s="112">
        <v>62.871875581389517</v>
      </c>
      <c r="H50" s="112">
        <v>65.291179975562798</v>
      </c>
      <c r="I50" s="123">
        <v>55.357517460540976</v>
      </c>
      <c r="J50" s="124">
        <v>62.834385072180297</v>
      </c>
    </row>
    <row r="51" spans="1:10" s="5" customFormat="1" ht="18" customHeight="1">
      <c r="A51" s="77" t="s">
        <v>84</v>
      </c>
      <c r="B51" s="78" t="s">
        <v>65</v>
      </c>
      <c r="C51" s="81">
        <v>287</v>
      </c>
      <c r="D51" s="115">
        <v>2447.4</v>
      </c>
      <c r="E51" s="81">
        <v>22689</v>
      </c>
      <c r="F51" s="81">
        <v>12879.919628872092</v>
      </c>
      <c r="G51" s="83">
        <v>56.767242403244268</v>
      </c>
      <c r="H51" s="83">
        <v>58.908807109980664</v>
      </c>
      <c r="I51" s="84">
        <v>71.735906301543878</v>
      </c>
      <c r="J51" s="116">
        <v>75.388566504423295</v>
      </c>
    </row>
    <row r="52" spans="1:10" s="53" customFormat="1" ht="18" customHeight="1">
      <c r="A52" s="77" t="s">
        <v>88</v>
      </c>
      <c r="B52" s="78" t="s">
        <v>82</v>
      </c>
      <c r="C52" s="79">
        <v>267</v>
      </c>
      <c r="D52" s="80">
        <v>1362.9</v>
      </c>
      <c r="E52" s="82">
        <v>6251</v>
      </c>
      <c r="F52" s="81">
        <v>3481.8070000000002</v>
      </c>
      <c r="G52" s="83">
        <v>55.7</v>
      </c>
      <c r="H52" s="83">
        <v>55.7</v>
      </c>
      <c r="I52" s="84">
        <v>68.3</v>
      </c>
      <c r="J52" s="85">
        <v>69</v>
      </c>
    </row>
    <row r="53" spans="1:10" s="5" customFormat="1" ht="18" customHeight="1">
      <c r="A53" s="117" t="s">
        <v>83</v>
      </c>
      <c r="B53" s="118" t="s">
        <v>63</v>
      </c>
      <c r="C53" s="119">
        <v>20</v>
      </c>
      <c r="D53" s="120">
        <v>1084.5</v>
      </c>
      <c r="E53" s="121">
        <v>16438</v>
      </c>
      <c r="F53" s="122">
        <v>9398.1126288720916</v>
      </c>
      <c r="G53" s="112">
        <v>57.173090575934374</v>
      </c>
      <c r="H53" s="112">
        <v>60.129043954152039</v>
      </c>
      <c r="I53" s="123">
        <v>73.042503837189983</v>
      </c>
      <c r="J53" s="124">
        <v>77.817994002850725</v>
      </c>
    </row>
    <row r="54" spans="1:10" s="5" customFormat="1" ht="18" customHeight="1">
      <c r="A54" s="77" t="s">
        <v>89</v>
      </c>
      <c r="B54" s="78" t="s">
        <v>65</v>
      </c>
      <c r="C54" s="81">
        <v>165</v>
      </c>
      <c r="D54" s="115">
        <v>1473.5</v>
      </c>
      <c r="E54" s="81">
        <v>9814</v>
      </c>
      <c r="F54" s="81">
        <v>5967.5853111264814</v>
      </c>
      <c r="G54" s="83">
        <v>60.806860720669263</v>
      </c>
      <c r="H54" s="83">
        <v>64.114978630218431</v>
      </c>
      <c r="I54" s="84">
        <v>57.370435647735498</v>
      </c>
      <c r="J54" s="116">
        <v>61.492687428222503</v>
      </c>
    </row>
    <row r="55" spans="1:10" s="53" customFormat="1" ht="18" customHeight="1">
      <c r="A55" s="77" t="s">
        <v>90</v>
      </c>
      <c r="B55" s="78" t="s">
        <v>82</v>
      </c>
      <c r="C55" s="79">
        <v>130</v>
      </c>
      <c r="D55" s="80">
        <v>690.8</v>
      </c>
      <c r="E55" s="82">
        <v>1424</v>
      </c>
      <c r="F55" s="81">
        <v>1273.8534399999999</v>
      </c>
      <c r="G55" s="83">
        <v>89.456000000000003</v>
      </c>
      <c r="H55" s="83">
        <v>89.456000000000003</v>
      </c>
      <c r="I55" s="84">
        <v>73</v>
      </c>
      <c r="J55" s="85">
        <v>69.599999999999994</v>
      </c>
    </row>
    <row r="56" spans="1:10" s="5" customFormat="1" ht="18" customHeight="1">
      <c r="A56" s="117" t="s">
        <v>83</v>
      </c>
      <c r="B56" s="118" t="s">
        <v>63</v>
      </c>
      <c r="C56" s="119">
        <v>35</v>
      </c>
      <c r="D56" s="120">
        <v>782.7</v>
      </c>
      <c r="E56" s="121">
        <v>8390</v>
      </c>
      <c r="F56" s="122">
        <v>4693.7318711264816</v>
      </c>
      <c r="G56" s="112">
        <v>55.944360800077256</v>
      </c>
      <c r="H56" s="112">
        <v>59.813951880448592</v>
      </c>
      <c r="I56" s="123">
        <v>54.722113463344179</v>
      </c>
      <c r="J56" s="124">
        <v>60.118959072414413</v>
      </c>
    </row>
    <row r="57" spans="1:10" s="5" customFormat="1" ht="18" customHeight="1">
      <c r="A57" s="77" t="s">
        <v>81</v>
      </c>
      <c r="B57" s="78" t="s">
        <v>65</v>
      </c>
      <c r="C57" s="81">
        <v>176</v>
      </c>
      <c r="D57" s="115">
        <v>2745.9</v>
      </c>
      <c r="E57" s="81">
        <v>39419</v>
      </c>
      <c r="F57" s="81">
        <v>18383.004223160391</v>
      </c>
      <c r="G57" s="83">
        <v>46.634882222178113</v>
      </c>
      <c r="H57" s="83">
        <v>49.295648783932613</v>
      </c>
      <c r="I57" s="84">
        <v>64.381058817293152</v>
      </c>
      <c r="J57" s="116">
        <v>74.825607681195521</v>
      </c>
    </row>
    <row r="58" spans="1:10" s="53" customFormat="1" ht="18" customHeight="1">
      <c r="A58" s="77" t="s">
        <v>69</v>
      </c>
      <c r="B58" s="78" t="s">
        <v>82</v>
      </c>
      <c r="C58" s="79">
        <v>169</v>
      </c>
      <c r="D58" s="80">
        <v>862.9</v>
      </c>
      <c r="E58" s="82">
        <v>2990</v>
      </c>
      <c r="F58" s="81">
        <v>2024.23</v>
      </c>
      <c r="G58" s="83">
        <v>67.7</v>
      </c>
      <c r="H58" s="83">
        <v>67.7</v>
      </c>
      <c r="I58" s="84">
        <v>70.5</v>
      </c>
      <c r="J58" s="85">
        <v>71.099999999999994</v>
      </c>
    </row>
    <row r="59" spans="1:10" s="5" customFormat="1" ht="18" customHeight="1">
      <c r="A59" s="117" t="s">
        <v>83</v>
      </c>
      <c r="B59" s="118" t="s">
        <v>63</v>
      </c>
      <c r="C59" s="119">
        <v>7</v>
      </c>
      <c r="D59" s="120">
        <v>1883</v>
      </c>
      <c r="E59" s="121">
        <v>36429</v>
      </c>
      <c r="F59" s="122">
        <v>16358.77422316039</v>
      </c>
      <c r="G59" s="112">
        <v>44.905910739137475</v>
      </c>
      <c r="H59" s="112">
        <v>47.785066277247246</v>
      </c>
      <c r="I59" s="123">
        <v>63.878831631910806</v>
      </c>
      <c r="J59" s="124">
        <v>75.131396118066547</v>
      </c>
    </row>
    <row r="60" spans="1:10" s="5" customFormat="1" ht="18" customHeight="1">
      <c r="A60" s="77" t="s">
        <v>91</v>
      </c>
      <c r="B60" s="78" t="s">
        <v>65</v>
      </c>
      <c r="C60" s="81">
        <v>183</v>
      </c>
      <c r="D60" s="115">
        <v>1580.2</v>
      </c>
      <c r="E60" s="81">
        <v>11159</v>
      </c>
      <c r="F60" s="81">
        <v>6242.5228066872114</v>
      </c>
      <c r="G60" s="83">
        <v>55.941596977213116</v>
      </c>
      <c r="H60" s="83">
        <v>59.966917445694989</v>
      </c>
      <c r="I60" s="84">
        <v>71.272387405242725</v>
      </c>
      <c r="J60" s="116">
        <v>90.874219569787556</v>
      </c>
    </row>
    <row r="61" spans="1:10" s="53" customFormat="1" ht="18" customHeight="1">
      <c r="A61" s="77" t="s">
        <v>92</v>
      </c>
      <c r="B61" s="78" t="s">
        <v>82</v>
      </c>
      <c r="C61" s="79">
        <v>151</v>
      </c>
      <c r="D61" s="80">
        <v>560.6</v>
      </c>
      <c r="E61" s="82">
        <v>2133</v>
      </c>
      <c r="F61" s="81">
        <v>1687.203</v>
      </c>
      <c r="G61" s="83">
        <v>79.099999999999994</v>
      </c>
      <c r="H61" s="83">
        <v>79.099999999999994</v>
      </c>
      <c r="I61" s="84">
        <v>77.5</v>
      </c>
      <c r="J61" s="85">
        <v>80</v>
      </c>
    </row>
    <row r="62" spans="1:10" s="5" customFormat="1" ht="18" customHeight="1">
      <c r="A62" s="117" t="s">
        <v>83</v>
      </c>
      <c r="B62" s="118" t="s">
        <v>63</v>
      </c>
      <c r="C62" s="119">
        <v>32</v>
      </c>
      <c r="D62" s="120">
        <v>1019.6</v>
      </c>
      <c r="E62" s="121">
        <v>9026</v>
      </c>
      <c r="F62" s="122">
        <v>4555.3198066872119</v>
      </c>
      <c r="G62" s="112">
        <v>50.468865573755949</v>
      </c>
      <c r="H62" s="112">
        <v>55.445438929371861</v>
      </c>
      <c r="I62" s="123">
        <v>69.800694776767514</v>
      </c>
      <c r="J62" s="124">
        <v>93.443985838606153</v>
      </c>
    </row>
    <row r="63" spans="1:10" s="5" customFormat="1" ht="18" customHeight="1">
      <c r="A63" s="77" t="s">
        <v>93</v>
      </c>
      <c r="B63" s="78" t="s">
        <v>65</v>
      </c>
      <c r="C63" s="81">
        <v>115</v>
      </c>
      <c r="D63" s="115">
        <v>3995.2999999999997</v>
      </c>
      <c r="E63" s="81">
        <v>11182</v>
      </c>
      <c r="F63" s="81">
        <v>7240.0420599999998</v>
      </c>
      <c r="G63" s="135">
        <v>64.747290824539434</v>
      </c>
      <c r="H63" s="135">
        <v>64.533921123233768</v>
      </c>
      <c r="I63" s="84">
        <v>68.702140181915468</v>
      </c>
      <c r="J63" s="116">
        <v>74.320117710005348</v>
      </c>
    </row>
    <row r="64" spans="1:10" s="53" customFormat="1" ht="18" customHeight="1">
      <c r="A64" s="77" t="s">
        <v>71</v>
      </c>
      <c r="B64" s="78" t="s">
        <v>82</v>
      </c>
      <c r="C64" s="79">
        <v>69</v>
      </c>
      <c r="D64" s="80">
        <v>668.1</v>
      </c>
      <c r="E64" s="82">
        <v>1341</v>
      </c>
      <c r="F64" s="81">
        <v>1092.4590599999999</v>
      </c>
      <c r="G64" s="83">
        <v>81.465999999999994</v>
      </c>
      <c r="H64" s="83">
        <v>81.465999999999994</v>
      </c>
      <c r="I64" s="84">
        <v>79.2</v>
      </c>
      <c r="J64" s="85">
        <v>78.7</v>
      </c>
    </row>
    <row r="65" spans="1:10" s="5" customFormat="1" ht="18" customHeight="1">
      <c r="A65" s="117" t="s">
        <v>83</v>
      </c>
      <c r="B65" s="118" t="s">
        <v>63</v>
      </c>
      <c r="C65" s="119">
        <v>46</v>
      </c>
      <c r="D65" s="120">
        <v>3327.2</v>
      </c>
      <c r="E65" s="121">
        <v>9841</v>
      </c>
      <c r="F65" s="122">
        <v>6147.5829999999996</v>
      </c>
      <c r="G65" s="112">
        <v>62.469088507265511</v>
      </c>
      <c r="H65" s="112">
        <v>62.226643633777044</v>
      </c>
      <c r="I65" s="123">
        <v>67.237496189411658</v>
      </c>
      <c r="J65" s="124">
        <v>73.709043796362167</v>
      </c>
    </row>
    <row r="66" spans="1:10" s="5" customFormat="1" ht="18" customHeight="1">
      <c r="A66" s="77" t="s">
        <v>94</v>
      </c>
      <c r="B66" s="78" t="s">
        <v>65</v>
      </c>
      <c r="C66" s="81">
        <v>44</v>
      </c>
      <c r="D66" s="115">
        <v>891.8</v>
      </c>
      <c r="E66" s="81">
        <v>12609</v>
      </c>
      <c r="F66" s="81">
        <v>7526.1986755840762</v>
      </c>
      <c r="G66" s="83">
        <v>59.689100448759426</v>
      </c>
      <c r="H66" s="83">
        <v>62.34633031099456</v>
      </c>
      <c r="I66" s="84">
        <v>60.513051097930727</v>
      </c>
      <c r="J66" s="116">
        <v>73.129568011790937</v>
      </c>
    </row>
    <row r="67" spans="1:10" s="53" customFormat="1" ht="18" customHeight="1">
      <c r="A67" s="77" t="s">
        <v>95</v>
      </c>
      <c r="B67" s="78" t="s">
        <v>82</v>
      </c>
      <c r="C67" s="79">
        <v>38</v>
      </c>
      <c r="D67" s="80">
        <v>211.4</v>
      </c>
      <c r="E67" s="82">
        <v>218</v>
      </c>
      <c r="F67" s="81">
        <v>158.66040000000001</v>
      </c>
      <c r="G67" s="83">
        <v>72.78</v>
      </c>
      <c r="H67" s="83">
        <v>70.44</v>
      </c>
      <c r="I67" s="84">
        <v>72.5</v>
      </c>
      <c r="J67" s="85">
        <v>72.8</v>
      </c>
    </row>
    <row r="68" spans="1:10" s="5" customFormat="1" ht="18" customHeight="1">
      <c r="A68" s="117" t="s">
        <v>83</v>
      </c>
      <c r="B68" s="118" t="s">
        <v>63</v>
      </c>
      <c r="C68" s="119">
        <v>6</v>
      </c>
      <c r="D68" s="120">
        <v>680.4</v>
      </c>
      <c r="E68" s="121">
        <v>12391</v>
      </c>
      <c r="F68" s="122">
        <v>7367.5382755840765</v>
      </c>
      <c r="G68" s="112">
        <v>59.458786825793538</v>
      </c>
      <c r="H68" s="112">
        <v>62.203935024722014</v>
      </c>
      <c r="I68" s="123">
        <v>60.302159736406139</v>
      </c>
      <c r="J68" s="124">
        <v>73.135366238453074</v>
      </c>
    </row>
    <row r="69" spans="1:10" s="5" customFormat="1" ht="18" customHeight="1">
      <c r="A69" s="77" t="s">
        <v>96</v>
      </c>
      <c r="B69" s="78" t="s">
        <v>65</v>
      </c>
      <c r="C69" s="81">
        <v>21</v>
      </c>
      <c r="D69" s="115">
        <v>647.6</v>
      </c>
      <c r="E69" s="81">
        <v>6812</v>
      </c>
      <c r="F69" s="81">
        <v>4700.5818948197757</v>
      </c>
      <c r="G69" s="83">
        <v>69.004431808863416</v>
      </c>
      <c r="H69" s="83">
        <v>75.075317983713873</v>
      </c>
      <c r="I69" s="84">
        <v>62.583567612273846</v>
      </c>
      <c r="J69" s="116">
        <v>70.487808747145877</v>
      </c>
    </row>
    <row r="70" spans="1:10" s="53" customFormat="1" ht="18" customHeight="1">
      <c r="A70" s="77" t="s">
        <v>97</v>
      </c>
      <c r="B70" s="78" t="s">
        <v>82</v>
      </c>
      <c r="C70" s="79">
        <v>14</v>
      </c>
      <c r="D70" s="80">
        <v>80.7</v>
      </c>
      <c r="E70" s="82">
        <v>212</v>
      </c>
      <c r="F70" s="81">
        <v>205.64</v>
      </c>
      <c r="G70" s="83">
        <v>97</v>
      </c>
      <c r="H70" s="83">
        <v>98</v>
      </c>
      <c r="I70" s="84">
        <v>69.099999999999994</v>
      </c>
      <c r="J70" s="85">
        <v>71.099999999999994</v>
      </c>
    </row>
    <row r="71" spans="1:10" s="5" customFormat="1" ht="18" customHeight="1">
      <c r="A71" s="126" t="s">
        <v>83</v>
      </c>
      <c r="B71" s="127" t="s">
        <v>63</v>
      </c>
      <c r="C71" s="128">
        <v>7</v>
      </c>
      <c r="D71" s="129">
        <v>566.9</v>
      </c>
      <c r="E71" s="130">
        <v>6600</v>
      </c>
      <c r="F71" s="131">
        <v>4494.9418948197754</v>
      </c>
      <c r="G71" s="132">
        <v>68.105180224542053</v>
      </c>
      <c r="H71" s="132">
        <v>74.338949409857406</v>
      </c>
      <c r="I71" s="133">
        <v>62.374251905274157</v>
      </c>
      <c r="J71" s="134">
        <v>70.468144422054195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/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0" t="s">
        <v>32</v>
      </c>
      <c r="B2" s="150"/>
      <c r="C2" s="150"/>
      <c r="D2" s="150"/>
      <c r="E2" s="150"/>
      <c r="F2" s="150"/>
      <c r="G2" s="150"/>
      <c r="H2" s="150"/>
      <c r="I2" s="150"/>
      <c r="J2" s="150"/>
    </row>
    <row r="3" spans="1:13" s="20" customFormat="1" ht="16.5" customHeight="1">
      <c r="A3" s="151">
        <f>[2]결재!A3:J3</f>
        <v>46209</v>
      </c>
      <c r="B3" s="155"/>
      <c r="C3" s="155"/>
      <c r="D3" s="155"/>
      <c r="E3" s="155"/>
      <c r="F3" s="155"/>
      <c r="G3" s="155"/>
      <c r="H3" s="155"/>
      <c r="I3" s="155"/>
      <c r="J3" s="155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2">
        <f>[2]시군별!E6</f>
        <v>506371</v>
      </c>
      <c r="F5" s="152"/>
      <c r="G5" s="21" t="s">
        <v>5</v>
      </c>
      <c r="I5" s="34">
        <f>[2]시군별!D6</f>
        <v>60971.1</v>
      </c>
      <c r="L5" s="12" t="s">
        <v>10</v>
      </c>
    </row>
    <row r="6" spans="1:13" s="13" customFormat="1" ht="30" customHeight="1">
      <c r="A6" s="13" t="s">
        <v>34</v>
      </c>
      <c r="B6" s="50">
        <v>4291</v>
      </c>
      <c r="C6" s="153" t="s">
        <v>35</v>
      </c>
      <c r="D6" s="153"/>
      <c r="E6" s="153"/>
      <c r="F6" s="154">
        <v>651</v>
      </c>
      <c r="G6" s="154"/>
      <c r="H6" s="146"/>
      <c r="I6" s="147"/>
      <c r="J6" s="147"/>
      <c r="L6" s="146"/>
      <c r="M6" s="147"/>
    </row>
    <row r="7" spans="1:13" s="13" customFormat="1" ht="30" customHeight="1">
      <c r="H7" s="147"/>
      <c r="I7" s="147"/>
      <c r="J7" s="147"/>
      <c r="L7" s="147"/>
      <c r="M7" s="147"/>
    </row>
    <row r="8" spans="1:13" s="24" customFormat="1" ht="15" customHeight="1">
      <c r="B8" s="28"/>
      <c r="C8" s="29"/>
      <c r="D8" s="27"/>
      <c r="H8" s="147"/>
      <c r="I8" s="147"/>
      <c r="J8" s="147"/>
      <c r="L8" s="147"/>
      <c r="M8" s="147"/>
    </row>
    <row r="9" spans="1:13" s="12" customFormat="1" ht="35.1" customHeight="1">
      <c r="A9" s="11" t="s">
        <v>36</v>
      </c>
      <c r="B9" s="62">
        <f>[2]시군별!G6</f>
        <v>54.8</v>
      </c>
      <c r="C9" s="12" t="s">
        <v>8</v>
      </c>
      <c r="D9" s="12" t="str">
        <f>[2]결재!D9</f>
        <v>(2025년동기 :</v>
      </c>
      <c r="F9" s="14">
        <f>[2]시군별!I6</f>
        <v>63.3</v>
      </c>
      <c r="G9" s="12" t="s">
        <v>9</v>
      </c>
      <c r="H9" s="12" t="s">
        <v>39</v>
      </c>
      <c r="I9" s="14">
        <f>[2]시군별!J6</f>
        <v>69.2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75.5</v>
      </c>
      <c r="C11" s="13" t="s">
        <v>8</v>
      </c>
      <c r="D11" s="13" t="s">
        <v>11</v>
      </c>
      <c r="F11" s="19">
        <f>[2]시군별!I7</f>
        <v>76.8</v>
      </c>
      <c r="G11" s="13" t="s">
        <v>9</v>
      </c>
      <c r="H11" s="13" t="s">
        <v>12</v>
      </c>
      <c r="I11" s="19">
        <f>[2]시군별!J7</f>
        <v>78.599999999999994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50.9</v>
      </c>
      <c r="C13" s="13" t="s">
        <v>8</v>
      </c>
      <c r="D13" s="13" t="s">
        <v>11</v>
      </c>
      <c r="F13" s="19">
        <f>[2]시군별!I8</f>
        <v>60.8</v>
      </c>
      <c r="G13" s="13" t="s">
        <v>9</v>
      </c>
      <c r="H13" s="13" t="s">
        <v>12</v>
      </c>
      <c r="I13" s="19">
        <f>[2]시군별!J8</f>
        <v>67.400000000000006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8">
        <f>[2]결재!B17</f>
        <v>34.6</v>
      </c>
      <c r="C17" s="13" t="s">
        <v>8</v>
      </c>
      <c r="D17" s="31" t="str">
        <f>[2]결재!D17</f>
        <v>(2025년동기 :</v>
      </c>
      <c r="E17" s="31"/>
      <c r="F17" s="65">
        <f>[2]결재!F17</f>
        <v>0.45799999999999996</v>
      </c>
      <c r="G17" s="31" t="s">
        <v>45</v>
      </c>
      <c r="H17" s="31" t="s">
        <v>46</v>
      </c>
      <c r="I17" s="65">
        <f>[2]결재!I17</f>
        <v>0.40200000000000002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8">
        <f>[2]결재!B19</f>
        <v>41.5</v>
      </c>
      <c r="C19" s="13" t="s">
        <v>8</v>
      </c>
      <c r="D19" s="31" t="s">
        <v>48</v>
      </c>
      <c r="E19" s="31"/>
      <c r="F19" s="65">
        <f>[2]결재!F19</f>
        <v>0.48399999999999999</v>
      </c>
      <c r="G19" s="31" t="s">
        <v>45</v>
      </c>
      <c r="H19" s="31" t="s">
        <v>49</v>
      </c>
      <c r="I19" s="65">
        <f>[2]결재!I19</f>
        <v>0.36399999999999999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22.1</v>
      </c>
      <c r="C21" s="13" t="s">
        <v>8</v>
      </c>
      <c r="D21" s="31" t="s">
        <v>48</v>
      </c>
      <c r="E21" s="31"/>
      <c r="F21" s="65">
        <f>[2]결재!F21</f>
        <v>0.30499999999999999</v>
      </c>
      <c r="G21" s="31" t="s">
        <v>45</v>
      </c>
      <c r="H21" s="31" t="s">
        <v>49</v>
      </c>
      <c r="I21" s="65">
        <f>[2]결재!I21</f>
        <v>0.38299999999999995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35.1</v>
      </c>
      <c r="C23" s="13" t="s">
        <v>8</v>
      </c>
      <c r="D23" s="31" t="s">
        <v>48</v>
      </c>
      <c r="E23" s="31"/>
      <c r="F23" s="65">
        <f>[2]결재!F23</f>
        <v>0.45500000000000002</v>
      </c>
      <c r="G23" s="31" t="s">
        <v>45</v>
      </c>
      <c r="H23" s="31" t="s">
        <v>49</v>
      </c>
      <c r="I23" s="65">
        <f>[2]결재!I23</f>
        <v>0.39899999999999997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31.4</v>
      </c>
      <c r="C25" s="13" t="s">
        <v>8</v>
      </c>
      <c r="D25" s="31" t="s">
        <v>48</v>
      </c>
      <c r="E25" s="31"/>
      <c r="F25" s="65">
        <f>[2]결재!F25</f>
        <v>0.38799999999999996</v>
      </c>
      <c r="G25" s="31" t="s">
        <v>45</v>
      </c>
      <c r="H25" s="31" t="s">
        <v>49</v>
      </c>
      <c r="I25" s="65">
        <f>[2]결재!I25</f>
        <v>0.45100000000000001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29.799999999999997</v>
      </c>
      <c r="C27" s="13" t="s">
        <v>8</v>
      </c>
      <c r="D27" s="31" t="s">
        <v>48</v>
      </c>
      <c r="E27" s="31"/>
      <c r="F27" s="65">
        <f>[2]결재!F27</f>
        <v>0.435</v>
      </c>
      <c r="G27" s="31" t="s">
        <v>45</v>
      </c>
      <c r="H27" s="31" t="s">
        <v>49</v>
      </c>
      <c r="I27" s="65">
        <f>[2]결재!I27</f>
        <v>0.38299999999999995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19.7</v>
      </c>
      <c r="C29" s="13" t="s">
        <v>8</v>
      </c>
      <c r="D29" s="31" t="s">
        <v>48</v>
      </c>
      <c r="E29" s="31"/>
      <c r="F29" s="65">
        <f>[2]결재!F29</f>
        <v>0.46399999999999997</v>
      </c>
      <c r="G29" s="31" t="s">
        <v>45</v>
      </c>
      <c r="H29" s="31" t="s">
        <v>49</v>
      </c>
      <c r="I29" s="65">
        <f>[2]결재!I29</f>
        <v>0.42599999999999999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42.1</v>
      </c>
      <c r="C31" s="13" t="s">
        <v>8</v>
      </c>
      <c r="D31" s="30" t="s">
        <v>48</v>
      </c>
      <c r="F31" s="73">
        <f>[2]결재!F31</f>
        <v>0.66799999999999993</v>
      </c>
      <c r="G31" s="31" t="s">
        <v>45</v>
      </c>
      <c r="H31" s="31" t="s">
        <v>49</v>
      </c>
      <c r="I31" s="73">
        <f>[2]결재!I31</f>
        <v>0.60399999999999998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2">
        <f>[2]결재!B33</f>
        <v>41.7</v>
      </c>
      <c r="C33" s="13" t="s">
        <v>8</v>
      </c>
      <c r="D33" s="30" t="s">
        <v>48</v>
      </c>
      <c r="F33" s="73">
        <f>[2]결재!F33</f>
        <v>0.63500000000000001</v>
      </c>
      <c r="G33" s="31" t="s">
        <v>45</v>
      </c>
      <c r="H33" s="31" t="s">
        <v>49</v>
      </c>
      <c r="I33" s="73">
        <f>[2]결재!I33</f>
        <v>0.78099999999999992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46209</v>
      </c>
      <c r="C36" s="148">
        <f>[2]결재!C37:D37</f>
        <v>333</v>
      </c>
      <c r="D36" s="148"/>
      <c r="E36" s="13" t="str">
        <f>[2]결재!E37</f>
        <v>(전년 431   평년 447)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49"/>
      <c r="H37" s="149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2026-06-22T05:31:19Z</cp:lastPrinted>
  <dcterms:created xsi:type="dcterms:W3CDTF">2000-04-10T01:01:28Z</dcterms:created>
  <dcterms:modified xsi:type="dcterms:W3CDTF">2026-07-06T06:36:03Z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